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<sst xmlns="http://schemas.openxmlformats.org/spreadsheetml/2006/main" count="21" uniqueCount="12">
  <si>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dвн</t>
  </si>
  <si>
    <t>Vтр</t>
  </si>
  <si>
    <t>ЦО</t>
  </si>
  <si>
    <t>Состояние коммуникаций</t>
  </si>
  <si>
    <t xml:space="preserve">ВСЕГО (в однотрубном ЦО): </t>
  </si>
  <si>
    <t>ЦО,
ГВС</t>
  </si>
  <si>
    <t>Диаметр,
мм</t>
  </si>
  <si>
    <t>Материальная
характеристика</t>
  </si>
  <si>
    <t>Котельная № 40 п. Пролетарий ул. Ленина 5</t>
  </si>
  <si>
    <t>надземная
прокладка,
м</t>
  </si>
  <si>
    <t>подземная
прокладка,
м</t>
  </si>
  <si>
    <t>Длина,м
(в однотр.)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</si>
</sst>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0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1" xfId="0" applyFont="1" applyFill="1" applyBorder="1" applyAlignment="1">
      <alignment horizontal="center" vertical="center" wrapText="1"/>
    </xf>
    <xf numFmtId="2" fontId="4" fillId="3" borderId="1" xfId="21" applyNumberFormat="1" applyFont="1" applyFill="1" applyBorder="1" applyAlignment="1" applyProtection="1">
      <alignment horizontal="center" vertical="center" wrapText="1" shrinkToFit="1"/>
      <protection locked="0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4" fillId="2" borderId="1" xfId="21" applyNumberFormat="1" applyFont="1" applyFill="1" applyBorder="1" applyAlignment="1" applyProtection="1">
      <alignment horizontal="center" vertical="center" wrapText="1" shrinkToFit="1"/>
      <protection locked="0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18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от.№10,11,12,14,15,16,17,18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5" sqref="A5:A6"/>
    </sheetView>
  </sheetViews>
  <sheetFormatPr defaultColWidth="9.00390625" defaultRowHeight="12.75"/>
  <cols>
    <col min="2" max="2" width="12.75390625" style="0" customWidth="1"/>
    <col min="3" max="5" width="15.75390625" style="0" customWidth="1"/>
    <col min="6" max="6" width="21.75390625" style="0" customWidth="1"/>
    <col min="7" max="8" width="10.75390625" style="0" customWidth="1"/>
  </cols>
  <sheetData>
    <row r="1" spans="1:8" ht="51.75" customHeight="1">
      <c r="A1" s="30" t="s">
        <v>8</v>
      </c>
      <c r="B1" s="30"/>
      <c r="C1" s="30"/>
      <c r="D1" s="30"/>
      <c r="E1" s="30"/>
      <c r="F1" s="30"/>
      <c r="G1" s="30"/>
      <c r="H1" s="30"/>
    </row>
    <row r="2" spans="1:8" ht="12.75" customHeight="1">
      <c r="A2" s="27" t="s">
        <v>5</v>
      </c>
      <c r="B2" s="29" t="s">
        <v>3</v>
      </c>
      <c r="C2" s="29"/>
      <c r="D2" s="29"/>
      <c r="E2" s="29"/>
      <c r="F2" s="28" t="s">
        <v>7</v>
      </c>
      <c r="G2" s="28" t="s">
        <v>0</v>
      </c>
      <c r="H2" s="28" t="s">
        <v>1</v>
      </c>
    </row>
    <row r="3" spans="1:8" ht="90">
      <c r="A3" s="27"/>
      <c r="B3" s="8" t="s">
        <v>6</v>
      </c>
      <c r="C3" s="9" t="s">
        <v>9</v>
      </c>
      <c r="D3" s="9" t="s">
        <v>10</v>
      </c>
      <c r="E3" s="8" t="s">
        <v>11</v>
      </c>
      <c r="F3" s="28"/>
      <c r="G3" s="28"/>
      <c r="H3" s="28"/>
    </row>
    <row r="4" spans="1:8" ht="12.75">
      <c r="A4" s="10">
        <v>1</v>
      </c>
      <c r="B4" s="10">
        <v>2</v>
      </c>
      <c r="C4" s="6">
        <v>3</v>
      </c>
      <c r="D4" s="7">
        <v>4</v>
      </c>
      <c r="E4" s="10">
        <v>5</v>
      </c>
      <c r="F4" s="11">
        <v>6</v>
      </c>
      <c r="G4" s="11">
        <v>7</v>
      </c>
      <c r="H4" s="11">
        <v>8</v>
      </c>
    </row>
    <row r="5" spans="1:8" ht="12.75" customHeight="1">
      <c r="A5" s="19" t="s">
        <v>2</v>
      </c>
      <c r="B5" s="21">
        <v>38</v>
      </c>
      <c r="C5" s="5">
        <v>18</v>
      </c>
      <c r="D5" s="5"/>
      <c r="E5" s="5">
        <f>C5*2</f>
        <v>36</v>
      </c>
      <c r="F5" s="12">
        <f>E5*B5/1000</f>
        <v>1.368</v>
      </c>
      <c r="G5" s="13">
        <v>0.032</v>
      </c>
      <c r="H5" s="14">
        <f aca="true" t="shared" si="0" ref="H5:H22">3.14*G5*G5/4*E5</f>
        <v>0.02893824</v>
      </c>
    </row>
    <row r="6" spans="1:8" ht="18">
      <c r="A6" s="20"/>
      <c r="B6" s="22"/>
      <c r="C6" s="3"/>
      <c r="D6" s="3">
        <v>6</v>
      </c>
      <c r="E6" s="3">
        <f>D6*2</f>
        <v>12</v>
      </c>
      <c r="F6" s="16">
        <f>E6*B5/1000</f>
        <v>0.456</v>
      </c>
      <c r="G6" s="17">
        <v>0.032</v>
      </c>
      <c r="H6" s="18">
        <f t="shared" si="0"/>
        <v>0.00964608</v>
      </c>
    </row>
    <row r="7" spans="1:8" ht="18">
      <c r="A7" s="19" t="s">
        <v>2</v>
      </c>
      <c r="B7" s="21">
        <v>45</v>
      </c>
      <c r="C7" s="5">
        <v>155</v>
      </c>
      <c r="D7" s="5"/>
      <c r="E7" s="5">
        <f>C7*2</f>
        <v>310</v>
      </c>
      <c r="F7" s="12">
        <f aca="true" t="shared" si="1" ref="F7:F22">E7*B7/1000</f>
        <v>13.95</v>
      </c>
      <c r="G7" s="13">
        <v>0.04</v>
      </c>
      <c r="H7" s="14">
        <f t="shared" si="0"/>
        <v>0.38936000000000004</v>
      </c>
    </row>
    <row r="8" spans="1:8" ht="18">
      <c r="A8" s="20"/>
      <c r="B8" s="22"/>
      <c r="C8" s="3"/>
      <c r="D8" s="3">
        <v>66</v>
      </c>
      <c r="E8" s="3">
        <f>D8*2</f>
        <v>132</v>
      </c>
      <c r="F8" s="16">
        <f>E8*B7/1000</f>
        <v>5.94</v>
      </c>
      <c r="G8" s="17">
        <v>0.04</v>
      </c>
      <c r="H8" s="18">
        <f t="shared" si="0"/>
        <v>0.16579200000000002</v>
      </c>
    </row>
    <row r="9" spans="1:8" ht="18">
      <c r="A9" s="19" t="s">
        <v>2</v>
      </c>
      <c r="B9" s="21">
        <v>57</v>
      </c>
      <c r="C9" s="5">
        <v>325</v>
      </c>
      <c r="D9" s="5"/>
      <c r="E9" s="5">
        <f>C9*2</f>
        <v>650</v>
      </c>
      <c r="F9" s="12">
        <f t="shared" si="1"/>
        <v>37.05</v>
      </c>
      <c r="G9" s="13">
        <v>0.05</v>
      </c>
      <c r="H9" s="14">
        <f t="shared" si="0"/>
        <v>1.2756250000000002</v>
      </c>
    </row>
    <row r="10" spans="1:8" ht="18">
      <c r="A10" s="20"/>
      <c r="B10" s="22"/>
      <c r="C10" s="3"/>
      <c r="D10" s="3">
        <v>202</v>
      </c>
      <c r="E10" s="3">
        <f>D10*2</f>
        <v>404</v>
      </c>
      <c r="F10" s="16">
        <f>E10*B9/1000</f>
        <v>23.028</v>
      </c>
      <c r="G10" s="17">
        <v>0.05</v>
      </c>
      <c r="H10" s="18">
        <f t="shared" si="0"/>
        <v>0.79285</v>
      </c>
    </row>
    <row r="11" spans="1:8" ht="18">
      <c r="A11" s="19" t="s">
        <v>2</v>
      </c>
      <c r="B11" s="21">
        <v>76</v>
      </c>
      <c r="C11" s="5">
        <v>225</v>
      </c>
      <c r="D11" s="5"/>
      <c r="E11" s="5">
        <f>C11*2</f>
        <v>450</v>
      </c>
      <c r="F11" s="12">
        <f t="shared" si="1"/>
        <v>34.2</v>
      </c>
      <c r="G11" s="13">
        <v>0.069</v>
      </c>
      <c r="H11" s="14">
        <f t="shared" si="0"/>
        <v>1.6818232500000003</v>
      </c>
    </row>
    <row r="12" spans="1:8" ht="18">
      <c r="A12" s="20"/>
      <c r="B12" s="22"/>
      <c r="C12" s="3"/>
      <c r="D12" s="3">
        <v>275</v>
      </c>
      <c r="E12" s="3">
        <f>D12*2</f>
        <v>550</v>
      </c>
      <c r="F12" s="16">
        <f>E12*B11/1000</f>
        <v>41.8</v>
      </c>
      <c r="G12" s="17">
        <v>0.069</v>
      </c>
      <c r="H12" s="18">
        <f t="shared" si="0"/>
        <v>2.0555617500000003</v>
      </c>
    </row>
    <row r="13" spans="1:8" ht="18">
      <c r="A13" s="19" t="s">
        <v>2</v>
      </c>
      <c r="B13" s="21">
        <v>89</v>
      </c>
      <c r="C13" s="5">
        <v>70</v>
      </c>
      <c r="D13" s="5"/>
      <c r="E13" s="5">
        <f>C13*2</f>
        <v>140</v>
      </c>
      <c r="F13" s="12">
        <f t="shared" si="1"/>
        <v>12.46</v>
      </c>
      <c r="G13" s="13">
        <v>0.081</v>
      </c>
      <c r="H13" s="14">
        <f t="shared" si="0"/>
        <v>0.7210539</v>
      </c>
    </row>
    <row r="14" spans="1:8" ht="18">
      <c r="A14" s="20"/>
      <c r="B14" s="22"/>
      <c r="C14" s="3"/>
      <c r="D14" s="3">
        <v>125</v>
      </c>
      <c r="E14" s="3">
        <f>D14*2</f>
        <v>250</v>
      </c>
      <c r="F14" s="16">
        <f>E14*B13/1000</f>
        <v>22.25</v>
      </c>
      <c r="G14" s="17">
        <v>0.081</v>
      </c>
      <c r="H14" s="18">
        <f t="shared" si="0"/>
        <v>1.28759625</v>
      </c>
    </row>
    <row r="15" spans="1:8" ht="18">
      <c r="A15" s="19" t="s">
        <v>2</v>
      </c>
      <c r="B15" s="21">
        <v>108</v>
      </c>
      <c r="C15" s="5">
        <v>438</v>
      </c>
      <c r="D15" s="5"/>
      <c r="E15" s="5">
        <f>C15*2</f>
        <v>876</v>
      </c>
      <c r="F15" s="12">
        <f t="shared" si="1"/>
        <v>94.608</v>
      </c>
      <c r="G15" s="13">
        <v>0.1</v>
      </c>
      <c r="H15" s="14">
        <f t="shared" si="0"/>
        <v>6.876600000000001</v>
      </c>
    </row>
    <row r="16" spans="1:8" ht="18">
      <c r="A16" s="20"/>
      <c r="B16" s="22"/>
      <c r="C16" s="3"/>
      <c r="D16" s="3">
        <v>216</v>
      </c>
      <c r="E16" s="3">
        <f>D16*2</f>
        <v>432</v>
      </c>
      <c r="F16" s="16">
        <f>E16*B15/1000</f>
        <v>46.656</v>
      </c>
      <c r="G16" s="17">
        <v>0.1</v>
      </c>
      <c r="H16" s="18">
        <f t="shared" si="0"/>
        <v>3.3912000000000004</v>
      </c>
    </row>
    <row r="17" spans="1:8" ht="18">
      <c r="A17" s="19" t="s">
        <v>2</v>
      </c>
      <c r="B17" s="21">
        <v>133</v>
      </c>
      <c r="C17" s="5">
        <v>535</v>
      </c>
      <c r="D17" s="5"/>
      <c r="E17" s="5">
        <f>C17*2</f>
        <v>1070</v>
      </c>
      <c r="F17" s="12">
        <f t="shared" si="1"/>
        <v>142.31</v>
      </c>
      <c r="G17" s="13">
        <v>0.125</v>
      </c>
      <c r="H17" s="14">
        <f t="shared" si="0"/>
        <v>13.12421875</v>
      </c>
    </row>
    <row r="18" spans="1:8" ht="18">
      <c r="A18" s="20"/>
      <c r="B18" s="22"/>
      <c r="C18" s="3"/>
      <c r="D18" s="3">
        <v>100</v>
      </c>
      <c r="E18" s="3">
        <f>D18*2</f>
        <v>200</v>
      </c>
      <c r="F18" s="16">
        <f>E18*B17/1000</f>
        <v>26.6</v>
      </c>
      <c r="G18" s="17">
        <v>0.125</v>
      </c>
      <c r="H18" s="18">
        <f t="shared" si="0"/>
        <v>2.453125</v>
      </c>
    </row>
    <row r="19" spans="1:8" ht="18">
      <c r="A19" s="19" t="s">
        <v>2</v>
      </c>
      <c r="B19" s="21">
        <v>159</v>
      </c>
      <c r="C19" s="5">
        <v>850</v>
      </c>
      <c r="D19" s="5"/>
      <c r="E19" s="5">
        <f>C19*2</f>
        <v>1700</v>
      </c>
      <c r="F19" s="12">
        <f t="shared" si="1"/>
        <v>270.3</v>
      </c>
      <c r="G19" s="13">
        <v>0.15</v>
      </c>
      <c r="H19" s="14">
        <f t="shared" si="0"/>
        <v>30.026249999999997</v>
      </c>
    </row>
    <row r="20" spans="1:8" ht="18">
      <c r="A20" s="20"/>
      <c r="B20" s="22"/>
      <c r="C20" s="3"/>
      <c r="D20" s="3">
        <v>200</v>
      </c>
      <c r="E20" s="3">
        <f>D20*2</f>
        <v>400</v>
      </c>
      <c r="F20" s="16">
        <f>E20*B19/1000</f>
        <v>63.6</v>
      </c>
      <c r="G20" s="17">
        <v>0.15</v>
      </c>
      <c r="H20" s="18">
        <f t="shared" si="0"/>
        <v>7.0649999999999995</v>
      </c>
    </row>
    <row r="21" spans="1:8" ht="24" customHeight="1">
      <c r="A21" s="1" t="s">
        <v>2</v>
      </c>
      <c r="B21" s="2">
        <v>219</v>
      </c>
      <c r="C21" s="3"/>
      <c r="D21" s="3">
        <v>245</v>
      </c>
      <c r="E21" s="3">
        <f>D21*2</f>
        <v>490</v>
      </c>
      <c r="F21" s="16">
        <f t="shared" si="1"/>
        <v>107.31</v>
      </c>
      <c r="G21" s="17">
        <v>0.203</v>
      </c>
      <c r="H21" s="18">
        <f t="shared" si="0"/>
        <v>15.851041850000005</v>
      </c>
    </row>
    <row r="22" spans="1:8" ht="24" customHeight="1">
      <c r="A22" s="1" t="s">
        <v>2</v>
      </c>
      <c r="B22" s="2">
        <v>273</v>
      </c>
      <c r="C22" s="5">
        <v>27</v>
      </c>
      <c r="D22" s="5"/>
      <c r="E22" s="5">
        <f>C22*2</f>
        <v>54</v>
      </c>
      <c r="F22" s="12">
        <f t="shared" si="1"/>
        <v>14.742</v>
      </c>
      <c r="G22" s="13">
        <v>0.255</v>
      </c>
      <c r="H22" s="14">
        <f t="shared" si="0"/>
        <v>2.75640975</v>
      </c>
    </row>
    <row r="23" spans="1:8" ht="24" customHeight="1">
      <c r="A23" s="23" t="s">
        <v>4</v>
      </c>
      <c r="B23" s="24"/>
      <c r="C23" s="25"/>
      <c r="D23" s="26"/>
      <c r="E23" s="15">
        <f>SUM(E5:E22)</f>
        <v>8156</v>
      </c>
      <c r="F23" s="4">
        <f>SUM(F5:F22)</f>
        <v>958.6280000000002</v>
      </c>
      <c r="G23" s="4"/>
      <c r="H23" s="4">
        <f>SUM(H5:H22)</f>
        <v>89.95209182</v>
      </c>
    </row>
  </sheetData>
  <mergeCells count="23">
    <mergeCell ref="G2:G3"/>
    <mergeCell ref="A1:H1"/>
    <mergeCell ref="H2:H3"/>
    <mergeCell ref="A2:A3"/>
    <mergeCell ref="F2:F3"/>
    <mergeCell ref="B2:E2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9:A20"/>
    <mergeCell ref="B19:B20"/>
    <mergeCell ref="A23:D23"/>
    <mergeCell ref="A15:A16"/>
    <mergeCell ref="B15:B16"/>
    <mergeCell ref="A17:A18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jenja</dc:creator>
  <cp:keywords/>
  <dc:description/>
  <cp:lastModifiedBy>Admin</cp:lastModifiedBy>
  <cp:lastPrinted>2012-06-25T07:35:26Z</cp:lastPrinted>
  <dcterms:created xsi:type="dcterms:W3CDTF">2012-04-16T07:44:29Z</dcterms:created>
  <dcterms:modified xsi:type="dcterms:W3CDTF">2012-11-30T07:58:16Z</dcterms:modified>
  <cp:category/>
  <cp:version/>
  <cp:contentType/>
  <cp:contentStatus/>
</cp:coreProperties>
</file>