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<sst xmlns="http://schemas.openxmlformats.org/spreadsheetml/2006/main" count="21" uniqueCount="12">
  <si>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dвн</t>
  </si>
  <si>
    <t>Vтр</t>
  </si>
  <si>
    <t>ЦО</t>
  </si>
  <si>
    <t>Котельная №37 п. Пролетарий ул. Молодежная</t>
  </si>
  <si>
    <t>Состояние коммуникаций</t>
  </si>
  <si>
    <t>Материальная характеристика</t>
  </si>
  <si>
    <t>Диаметр, мм</t>
  </si>
  <si>
    <t xml:space="preserve">ВСЕГО (в однотрубном ЦО): </t>
  </si>
  <si>
    <t>ЦО,
ГВС</t>
  </si>
  <si>
    <t>Надземная прокладка, м</t>
  </si>
  <si>
    <t>Подземная прокладка,м</t>
  </si>
  <si>
    <t>Длина, м
(в однотр.)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</si>
</sst>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4"/>
      <name val="Arial Cyr"/>
      <family val="0"/>
    </font>
    <font>
      <b/>
      <i/>
      <sz val="16"/>
      <name val="Arial Cyr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12" fillId="0" borderId="1" xfId="0" applyFont="1" applyFill="1" applyBorder="1" applyAlignment="1" applyProtection="1">
      <alignment horizontal="center" vertical="center" wrapText="1" shrinkToFit="1"/>
      <protection locked="0"/>
    </xf>
    <xf numFmtId="0" fontId="12" fillId="0" borderId="1" xfId="0" applyFont="1" applyFill="1" applyBorder="1" applyAlignment="1">
      <alignment horizontal="center" vertical="center" wrapText="1"/>
    </xf>
    <xf numFmtId="2" fontId="4" fillId="3" borderId="1" xfId="21" applyNumberFormat="1" applyFont="1" applyFill="1" applyBorder="1" applyAlignment="1" applyProtection="1">
      <alignment horizontal="center" vertical="center" wrapText="1" shrinkToFit="1"/>
      <protection locked="0"/>
    </xf>
    <xf numFmtId="2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4" fillId="2" borderId="1" xfId="21" applyNumberFormat="1" applyFont="1" applyFill="1" applyBorder="1" applyAlignment="1" applyProtection="1">
      <alignment horizontal="center" vertical="center" wrapText="1" shrinkToFit="1"/>
      <protection locked="0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18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Кот.№10,11,12,14,15,16,17,1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I14" sqref="I14"/>
    </sheetView>
  </sheetViews>
  <sheetFormatPr defaultColWidth="9.00390625" defaultRowHeight="12.75"/>
  <cols>
    <col min="2" max="2" width="12.75390625" style="0" customWidth="1"/>
    <col min="3" max="4" width="16.75390625" style="0" customWidth="1"/>
    <col min="5" max="5" width="14.75390625" style="0" customWidth="1"/>
    <col min="6" max="6" width="20.75390625" style="0" customWidth="1"/>
  </cols>
  <sheetData>
    <row r="1" spans="1:8" ht="51.75" customHeight="1">
      <c r="A1" s="28" t="s">
        <v>3</v>
      </c>
      <c r="B1" s="28"/>
      <c r="C1" s="28"/>
      <c r="D1" s="28"/>
      <c r="E1" s="28"/>
      <c r="F1" s="28"/>
      <c r="G1" s="28"/>
      <c r="H1" s="28"/>
    </row>
    <row r="2" spans="1:8" ht="17.25" customHeight="1">
      <c r="A2" s="27" t="s">
        <v>8</v>
      </c>
      <c r="B2" s="25" t="s">
        <v>4</v>
      </c>
      <c r="C2" s="25"/>
      <c r="D2" s="25"/>
      <c r="E2" s="25"/>
      <c r="F2" s="26" t="s">
        <v>5</v>
      </c>
      <c r="G2" s="26" t="s">
        <v>0</v>
      </c>
      <c r="H2" s="26" t="s">
        <v>1</v>
      </c>
    </row>
    <row r="3" spans="1:8" ht="54">
      <c r="A3" s="27"/>
      <c r="B3" s="8" t="s">
        <v>6</v>
      </c>
      <c r="C3" s="9" t="s">
        <v>9</v>
      </c>
      <c r="D3" s="9" t="s">
        <v>10</v>
      </c>
      <c r="E3" s="8" t="s">
        <v>11</v>
      </c>
      <c r="F3" s="26"/>
      <c r="G3" s="26"/>
      <c r="H3" s="26"/>
    </row>
    <row r="4" spans="1:8" ht="12.75">
      <c r="A4" s="10">
        <v>1</v>
      </c>
      <c r="B4" s="10">
        <v>2</v>
      </c>
      <c r="C4" s="6">
        <v>3</v>
      </c>
      <c r="D4" s="7">
        <v>4</v>
      </c>
      <c r="E4" s="10">
        <v>5</v>
      </c>
      <c r="F4" s="11">
        <v>6</v>
      </c>
      <c r="G4" s="11">
        <v>7</v>
      </c>
      <c r="H4" s="11">
        <v>8</v>
      </c>
    </row>
    <row r="5" spans="1:8" ht="12.75" customHeight="1">
      <c r="A5" s="1" t="s">
        <v>2</v>
      </c>
      <c r="B5" s="2">
        <v>32</v>
      </c>
      <c r="C5" s="5">
        <v>4</v>
      </c>
      <c r="D5" s="5"/>
      <c r="E5" s="5">
        <f>C5*2</f>
        <v>8</v>
      </c>
      <c r="F5" s="12">
        <f>E5*B5/1000</f>
        <v>0.256</v>
      </c>
      <c r="G5" s="13">
        <v>0.025</v>
      </c>
      <c r="H5" s="14">
        <f aca="true" t="shared" si="0" ref="H5:H21">3.14*G5*G5/4*E5</f>
        <v>0.0039250000000000005</v>
      </c>
    </row>
    <row r="6" spans="1:8" ht="18">
      <c r="A6" s="24" t="s">
        <v>2</v>
      </c>
      <c r="B6" s="19">
        <v>38</v>
      </c>
      <c r="C6" s="5">
        <v>122</v>
      </c>
      <c r="D6" s="5"/>
      <c r="E6" s="5">
        <f>C6*2</f>
        <v>244</v>
      </c>
      <c r="F6" s="12">
        <f aca="true" t="shared" si="1" ref="F6:F21">E6*B6/1000</f>
        <v>9.272</v>
      </c>
      <c r="G6" s="13">
        <v>0.032</v>
      </c>
      <c r="H6" s="14">
        <f t="shared" si="0"/>
        <v>0.19613696</v>
      </c>
    </row>
    <row r="7" spans="1:8" ht="18">
      <c r="A7" s="24"/>
      <c r="B7" s="19"/>
      <c r="C7" s="3"/>
      <c r="D7" s="3">
        <v>2</v>
      </c>
      <c r="E7" s="3">
        <f>D7*2</f>
        <v>4</v>
      </c>
      <c r="F7" s="16">
        <f>E7*B6/1000</f>
        <v>0.152</v>
      </c>
      <c r="G7" s="17">
        <v>0.032</v>
      </c>
      <c r="H7" s="18">
        <f t="shared" si="0"/>
        <v>0.00321536</v>
      </c>
    </row>
    <row r="8" spans="1:8" ht="18">
      <c r="A8" s="24" t="s">
        <v>2</v>
      </c>
      <c r="B8" s="19">
        <v>45</v>
      </c>
      <c r="C8" s="5">
        <v>338</v>
      </c>
      <c r="D8" s="5"/>
      <c r="E8" s="5">
        <f>C8*2</f>
        <v>676</v>
      </c>
      <c r="F8" s="12">
        <f t="shared" si="1"/>
        <v>30.42</v>
      </c>
      <c r="G8" s="13">
        <v>0.04</v>
      </c>
      <c r="H8" s="14">
        <f t="shared" si="0"/>
        <v>0.8490560000000001</v>
      </c>
    </row>
    <row r="9" spans="1:8" ht="18">
      <c r="A9" s="24"/>
      <c r="B9" s="19"/>
      <c r="C9" s="3"/>
      <c r="D9" s="3">
        <v>60</v>
      </c>
      <c r="E9" s="3">
        <f>D9*2</f>
        <v>120</v>
      </c>
      <c r="F9" s="16">
        <f>E9*B8/1000</f>
        <v>5.4</v>
      </c>
      <c r="G9" s="17">
        <v>0.04</v>
      </c>
      <c r="H9" s="18">
        <f t="shared" si="0"/>
        <v>0.15072000000000002</v>
      </c>
    </row>
    <row r="10" spans="1:8" ht="18">
      <c r="A10" s="24" t="s">
        <v>2</v>
      </c>
      <c r="B10" s="19">
        <v>57</v>
      </c>
      <c r="C10" s="5">
        <v>385</v>
      </c>
      <c r="D10" s="5"/>
      <c r="E10" s="5">
        <f>C10*2</f>
        <v>770</v>
      </c>
      <c r="F10" s="12">
        <f t="shared" si="1"/>
        <v>43.89</v>
      </c>
      <c r="G10" s="13">
        <v>0.05</v>
      </c>
      <c r="H10" s="14">
        <f t="shared" si="0"/>
        <v>1.5111250000000003</v>
      </c>
    </row>
    <row r="11" spans="1:8" ht="18">
      <c r="A11" s="24"/>
      <c r="B11" s="19"/>
      <c r="C11" s="3"/>
      <c r="D11" s="3">
        <v>22</v>
      </c>
      <c r="E11" s="3">
        <f>D11*2</f>
        <v>44</v>
      </c>
      <c r="F11" s="16">
        <f>E11*B10/1000</f>
        <v>2.508</v>
      </c>
      <c r="G11" s="17">
        <v>0.05</v>
      </c>
      <c r="H11" s="18">
        <f t="shared" si="0"/>
        <v>0.08635000000000001</v>
      </c>
    </row>
    <row r="12" spans="1:8" ht="18">
      <c r="A12" s="24" t="s">
        <v>2</v>
      </c>
      <c r="B12" s="19">
        <v>76</v>
      </c>
      <c r="C12" s="5">
        <v>825</v>
      </c>
      <c r="D12" s="5"/>
      <c r="E12" s="5">
        <f>C12*2</f>
        <v>1650</v>
      </c>
      <c r="F12" s="12">
        <f t="shared" si="1"/>
        <v>125.4</v>
      </c>
      <c r="G12" s="13">
        <v>0.069</v>
      </c>
      <c r="H12" s="14">
        <f t="shared" si="0"/>
        <v>6.166685250000001</v>
      </c>
    </row>
    <row r="13" spans="1:8" ht="18">
      <c r="A13" s="24"/>
      <c r="B13" s="19"/>
      <c r="C13" s="3"/>
      <c r="D13" s="3">
        <v>38</v>
      </c>
      <c r="E13" s="3">
        <f>D13*2</f>
        <v>76</v>
      </c>
      <c r="F13" s="16">
        <f>E13*B12/1000</f>
        <v>5.776</v>
      </c>
      <c r="G13" s="17">
        <v>0.069</v>
      </c>
      <c r="H13" s="18">
        <f t="shared" si="0"/>
        <v>0.2840412600000001</v>
      </c>
    </row>
    <row r="14" spans="1:8" ht="18">
      <c r="A14" s="24" t="s">
        <v>2</v>
      </c>
      <c r="B14" s="19">
        <v>89</v>
      </c>
      <c r="C14" s="5">
        <v>205</v>
      </c>
      <c r="D14" s="5"/>
      <c r="E14" s="5">
        <f>C14*2</f>
        <v>410</v>
      </c>
      <c r="F14" s="12">
        <f t="shared" si="1"/>
        <v>36.49</v>
      </c>
      <c r="G14" s="13">
        <v>0.081</v>
      </c>
      <c r="H14" s="14">
        <f t="shared" si="0"/>
        <v>2.1116578500000003</v>
      </c>
    </row>
    <row r="15" spans="1:8" ht="18">
      <c r="A15" s="24"/>
      <c r="B15" s="19"/>
      <c r="C15" s="3"/>
      <c r="D15" s="3">
        <v>140</v>
      </c>
      <c r="E15" s="3">
        <f>D15*2</f>
        <v>280</v>
      </c>
      <c r="F15" s="16">
        <f>E15*B14/1000</f>
        <v>24.92</v>
      </c>
      <c r="G15" s="17">
        <v>0.081</v>
      </c>
      <c r="H15" s="18">
        <f t="shared" si="0"/>
        <v>1.4421078</v>
      </c>
    </row>
    <row r="16" spans="1:8" ht="18">
      <c r="A16" s="24" t="s">
        <v>2</v>
      </c>
      <c r="B16" s="19">
        <v>108</v>
      </c>
      <c r="C16" s="5">
        <v>305</v>
      </c>
      <c r="D16" s="5"/>
      <c r="E16" s="5">
        <f>C16*2</f>
        <v>610</v>
      </c>
      <c r="F16" s="12">
        <f t="shared" si="1"/>
        <v>65.88</v>
      </c>
      <c r="G16" s="13">
        <v>0.1</v>
      </c>
      <c r="H16" s="14">
        <f t="shared" si="0"/>
        <v>4.788500000000001</v>
      </c>
    </row>
    <row r="17" spans="1:8" ht="18">
      <c r="A17" s="24"/>
      <c r="B17" s="19"/>
      <c r="C17" s="3"/>
      <c r="D17" s="3">
        <v>145</v>
      </c>
      <c r="E17" s="3">
        <f>D17*2</f>
        <v>290</v>
      </c>
      <c r="F17" s="16">
        <f>E17*B16/1000</f>
        <v>31.32</v>
      </c>
      <c r="G17" s="17">
        <v>0.1</v>
      </c>
      <c r="H17" s="18">
        <f t="shared" si="0"/>
        <v>2.2765000000000004</v>
      </c>
    </row>
    <row r="18" spans="1:8" ht="18">
      <c r="A18" s="24" t="s">
        <v>2</v>
      </c>
      <c r="B18" s="19">
        <v>133</v>
      </c>
      <c r="C18" s="5">
        <v>22</v>
      </c>
      <c r="D18" s="5"/>
      <c r="E18" s="5">
        <f>C18*2</f>
        <v>44</v>
      </c>
      <c r="F18" s="12">
        <f t="shared" si="1"/>
        <v>5.852</v>
      </c>
      <c r="G18" s="13">
        <v>0.125</v>
      </c>
      <c r="H18" s="14">
        <f t="shared" si="0"/>
        <v>0.5396875</v>
      </c>
    </row>
    <row r="19" spans="1:8" ht="18">
      <c r="A19" s="24"/>
      <c r="B19" s="19"/>
      <c r="C19" s="3"/>
      <c r="D19" s="3">
        <v>235</v>
      </c>
      <c r="E19" s="3">
        <f>D19*2</f>
        <v>470</v>
      </c>
      <c r="F19" s="16">
        <f>E19*B18/1000</f>
        <v>62.51</v>
      </c>
      <c r="G19" s="17">
        <v>0.125</v>
      </c>
      <c r="H19" s="18">
        <f t="shared" si="0"/>
        <v>5.76484375</v>
      </c>
    </row>
    <row r="20" spans="1:8" ht="18">
      <c r="A20" s="1" t="s">
        <v>2</v>
      </c>
      <c r="B20" s="2">
        <v>159</v>
      </c>
      <c r="C20" s="3"/>
      <c r="D20" s="3">
        <v>464</v>
      </c>
      <c r="E20" s="3">
        <f>D20*2</f>
        <v>928</v>
      </c>
      <c r="F20" s="16">
        <f t="shared" si="1"/>
        <v>147.552</v>
      </c>
      <c r="G20" s="17">
        <v>0.15</v>
      </c>
      <c r="H20" s="18">
        <f t="shared" si="0"/>
        <v>16.3908</v>
      </c>
    </row>
    <row r="21" spans="1:8" ht="18">
      <c r="A21" s="1" t="s">
        <v>2</v>
      </c>
      <c r="B21" s="2">
        <v>219</v>
      </c>
      <c r="C21" s="3"/>
      <c r="D21" s="3">
        <v>3</v>
      </c>
      <c r="E21" s="3">
        <f>D21*2</f>
        <v>6</v>
      </c>
      <c r="F21" s="16">
        <f t="shared" si="1"/>
        <v>1.314</v>
      </c>
      <c r="G21" s="17">
        <v>0.203</v>
      </c>
      <c r="H21" s="18">
        <f t="shared" si="0"/>
        <v>0.19409439000000006</v>
      </c>
    </row>
    <row r="22" spans="1:8" ht="18.75">
      <c r="A22" s="20" t="s">
        <v>7</v>
      </c>
      <c r="B22" s="21"/>
      <c r="C22" s="22"/>
      <c r="D22" s="23"/>
      <c r="E22" s="15">
        <f>SUM(E5:E21)</f>
        <v>6630</v>
      </c>
      <c r="F22" s="4">
        <f>SUM(F5:F21)</f>
        <v>598.9119999999999</v>
      </c>
      <c r="G22" s="4"/>
      <c r="H22" s="4">
        <f>SUM(H5:H21)</f>
        <v>42.75944612000001</v>
      </c>
    </row>
  </sheetData>
  <mergeCells count="21">
    <mergeCell ref="A1:H1"/>
    <mergeCell ref="A18:A19"/>
    <mergeCell ref="F2:F3"/>
    <mergeCell ref="A2:A3"/>
    <mergeCell ref="G2:G3"/>
    <mergeCell ref="H2:H3"/>
    <mergeCell ref="A10:A11"/>
    <mergeCell ref="B10:B11"/>
    <mergeCell ref="A12:A13"/>
    <mergeCell ref="B2:E2"/>
    <mergeCell ref="A6:A7"/>
    <mergeCell ref="B6:B7"/>
    <mergeCell ref="A8:A9"/>
    <mergeCell ref="B8:B9"/>
    <mergeCell ref="B18:B19"/>
    <mergeCell ref="A22:D22"/>
    <mergeCell ref="B12:B13"/>
    <mergeCell ref="A14:A15"/>
    <mergeCell ref="B14:B15"/>
    <mergeCell ref="A16:A17"/>
    <mergeCell ref="B16:B1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jenja</dc:creator>
  <cp:keywords/>
  <dc:description/>
  <cp:lastModifiedBy>Admin</cp:lastModifiedBy>
  <cp:lastPrinted>2012-11-30T07:44:55Z</cp:lastPrinted>
  <dcterms:created xsi:type="dcterms:W3CDTF">2012-04-16T07:44:29Z</dcterms:created>
  <dcterms:modified xsi:type="dcterms:W3CDTF">2012-11-30T07:46:48Z</dcterms:modified>
  <cp:category/>
  <cp:version/>
  <cp:contentType/>
  <cp:contentStatus/>
</cp:coreProperties>
</file>